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<sst xmlns="http://schemas.openxmlformats.org/spreadsheetml/2006/main" count="80" uniqueCount="67">
  <si>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</si>
  <si>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</si>
  <si>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</si>
  <si>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</si>
  <si>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</si>
  <si>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</si>
  <si>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</si>
  <si>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</si>
  <si>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</si>
  <si>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</si>
  <si>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</si>
  <si>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</si>
  <si>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</si>
  <si>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</si>
  <si>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</si>
  <si>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</si>
  <si>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</si>
  <si>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</si>
  <si>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</si>
  <si>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</si>
  <si>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</si>
  <si>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</si>
  <si>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</si>
  <si>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</si>
  <si>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</si>
  <si>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</si>
  <si>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</si>
  <si>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</si>
  <si>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</si>
  <si>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Адрес:</t>
  </si>
  <si>
    <t>есть</t>
  </si>
  <si>
    <t>пер. Театральный, 5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</si>
  <si>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</si>
  <si>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</si>
  <si>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</si>
  <si>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</si>
  <si>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</si>
  <si>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</si>
  <si>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</si>
  <si>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</si>
  <si>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</si>
  <si>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</si>
  <si>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</si>
  <si>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</si>
  <si>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</si>
  <si>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</si>
  <si>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</si>
  <si>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</si>
  <si>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</si>
  <si>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</si>
  <si>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</si>
  <si>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</si>
  <si>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</si>
  <si>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</si>
  <si>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</si>
  <si>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</si>
  <si>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</si>
  <si>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</si>
  <si>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</si>
  <si>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</si>
  <si>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</si>
  <si>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</si>
  <si>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</si>
  <si>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</si>
  <si>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</si>
  <si>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</si>
  <si>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21/1 от 01.11.2012г. , заключенного между ООО "ОЖКС № 1" и собственниками многоквартирного дома
по адресу:  пер. Театральный,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</si>
</sst>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71" fontId="8" fillId="0" borderId="2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21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H3" sqref="H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4.2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7" ht="31.5" customHeight="1">
      <c r="A4" s="1" t="s">
        <v>29</v>
      </c>
      <c r="B4" s="1" t="s">
        <v>31</v>
      </c>
      <c r="C4" s="2"/>
      <c r="D4" s="43" t="s">
        <v>50</v>
      </c>
      <c r="E4" s="11">
        <v>3590.5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80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30</v>
      </c>
      <c r="F7" s="2"/>
      <c r="G7" s="2"/>
      <c r="H7" s="2"/>
    </row>
    <row r="8" spans="1:9" ht="75.75" customHeight="1">
      <c r="A8" s="18" t="s">
        <v>26</v>
      </c>
      <c r="B8" s="55" t="s">
        <v>38</v>
      </c>
      <c r="C8" s="56"/>
      <c r="D8" s="57"/>
      <c r="E8" s="19" t="s">
        <v>5</v>
      </c>
      <c r="F8" s="19" t="s">
        <v>6</v>
      </c>
      <c r="G8" s="44" t="s">
        <v>51</v>
      </c>
      <c r="H8" s="31" t="s">
        <v>52</v>
      </c>
      <c r="I8" s="32" t="s">
        <v>53</v>
      </c>
    </row>
    <row r="9" spans="1:9" ht="26.25" customHeight="1">
      <c r="A9" s="40">
        <v>1</v>
      </c>
      <c r="B9" s="58">
        <v>2</v>
      </c>
      <c r="C9" s="59"/>
      <c r="D9" s="60"/>
      <c r="E9" s="41">
        <v>3</v>
      </c>
      <c r="F9" s="41"/>
      <c r="G9" s="45">
        <v>4</v>
      </c>
      <c r="H9" s="42">
        <v>5</v>
      </c>
      <c r="I9" s="46" t="s">
        <v>54</v>
      </c>
    </row>
    <row r="10" spans="1:9" ht="15.75" customHeight="1">
      <c r="A10" s="20">
        <v>1</v>
      </c>
      <c r="B10" s="61" t="s">
        <v>32</v>
      </c>
      <c r="C10" s="61"/>
      <c r="D10" s="61"/>
      <c r="E10" s="61"/>
      <c r="F10" s="61"/>
      <c r="G10" s="47"/>
      <c r="H10" s="21"/>
      <c r="I10" s="33"/>
    </row>
    <row r="11" spans="1:9" ht="28.5" customHeight="1">
      <c r="A11" s="20"/>
      <c r="B11" s="62" t="s">
        <v>45</v>
      </c>
      <c r="C11" s="62"/>
      <c r="D11" s="62"/>
      <c r="E11" s="62"/>
      <c r="F11" s="62"/>
      <c r="G11" s="10">
        <f>G32</f>
        <v>10.91</v>
      </c>
      <c r="H11" s="10">
        <f>H32</f>
        <v>11.62</v>
      </c>
      <c r="I11" s="22">
        <f>ROUND($E$4*G11*6,0)+ROUND($E$4*H11*6,0)</f>
        <v>485364</v>
      </c>
    </row>
    <row r="12" spans="1:9" ht="15.75" customHeight="1">
      <c r="A12" s="20"/>
      <c r="B12" s="63" t="s">
        <v>33</v>
      </c>
      <c r="C12" s="63"/>
      <c r="D12" s="63"/>
      <c r="E12" s="63"/>
      <c r="F12" s="63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35546</v>
      </c>
    </row>
    <row r="13" spans="1:9" ht="18.75" customHeight="1">
      <c r="A13" s="20">
        <v>2</v>
      </c>
      <c r="B13" s="64" t="s">
        <v>27</v>
      </c>
      <c r="C13" s="64"/>
      <c r="D13" s="64"/>
      <c r="E13" s="64"/>
      <c r="F13" s="64"/>
      <c r="G13" s="9"/>
      <c r="H13" s="15"/>
      <c r="I13" s="22"/>
    </row>
    <row r="14" spans="1:9" ht="15.75" customHeight="1">
      <c r="A14" s="20" t="s">
        <v>34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65" t="s">
        <v>55</v>
      </c>
      <c r="C15" s="65"/>
      <c r="D15" s="65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49764</v>
      </c>
    </row>
    <row r="16" spans="1:9" ht="18" customHeight="1">
      <c r="A16" s="34"/>
      <c r="B16" s="65" t="s">
        <v>14</v>
      </c>
      <c r="C16" s="65"/>
      <c r="D16" s="65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13357</v>
      </c>
    </row>
    <row r="17" spans="1:9" ht="15.75" customHeight="1">
      <c r="A17" s="34"/>
      <c r="B17" s="66" t="s">
        <v>56</v>
      </c>
      <c r="C17" s="66"/>
      <c r="D17" s="66"/>
      <c r="E17" s="28" t="s">
        <v>39</v>
      </c>
      <c r="F17" s="16" t="s">
        <v>16</v>
      </c>
      <c r="G17" s="17">
        <v>0.11</v>
      </c>
      <c r="H17" s="17">
        <v>0.12</v>
      </c>
      <c r="I17" s="22">
        <f t="shared" si="0"/>
        <v>4955</v>
      </c>
    </row>
    <row r="18" spans="1:9" ht="15.75">
      <c r="A18" s="34"/>
      <c r="B18" s="67" t="s">
        <v>22</v>
      </c>
      <c r="C18" s="67"/>
      <c r="D18" s="67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24128</v>
      </c>
    </row>
    <row r="19" spans="1:9" ht="51">
      <c r="A19" s="34"/>
      <c r="B19" s="66" t="s">
        <v>20</v>
      </c>
      <c r="C19" s="66"/>
      <c r="D19" s="66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5817</v>
      </c>
    </row>
    <row r="20" spans="1:9" ht="16.5" customHeight="1">
      <c r="A20" s="34"/>
      <c r="B20" s="66" t="s">
        <v>9</v>
      </c>
      <c r="C20" s="66"/>
      <c r="D20" s="66"/>
      <c r="E20" s="28" t="s">
        <v>7</v>
      </c>
      <c r="F20" s="16" t="s">
        <v>10</v>
      </c>
      <c r="G20" s="48">
        <v>0</v>
      </c>
      <c r="H20" s="17">
        <v>0</v>
      </c>
      <c r="I20" s="22">
        <f t="shared" si="0"/>
        <v>0</v>
      </c>
    </row>
    <row r="21" spans="1:9" ht="15.75">
      <c r="A21" s="34"/>
      <c r="B21" s="66" t="s">
        <v>19</v>
      </c>
      <c r="C21" s="68"/>
      <c r="D21" s="68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2154</v>
      </c>
    </row>
    <row r="22" spans="1:9" ht="38.25">
      <c r="A22" s="34"/>
      <c r="B22" s="66" t="s">
        <v>41</v>
      </c>
      <c r="C22" s="66"/>
      <c r="D22" s="66"/>
      <c r="E22" s="27" t="s">
        <v>57</v>
      </c>
      <c r="F22" s="16" t="s">
        <v>58</v>
      </c>
      <c r="G22" s="17">
        <v>1.63</v>
      </c>
      <c r="H22" s="17">
        <v>1.74</v>
      </c>
      <c r="I22" s="22">
        <f t="shared" si="0"/>
        <v>72600</v>
      </c>
    </row>
    <row r="23" spans="1:9" ht="51">
      <c r="A23" s="34"/>
      <c r="B23" s="65" t="s">
        <v>12</v>
      </c>
      <c r="C23" s="65"/>
      <c r="D23" s="65"/>
      <c r="E23" s="27" t="s">
        <v>35</v>
      </c>
      <c r="F23" s="16" t="s">
        <v>58</v>
      </c>
      <c r="G23" s="17">
        <v>0.47</v>
      </c>
      <c r="H23" s="17">
        <v>0.5</v>
      </c>
      <c r="I23" s="22">
        <f t="shared" si="0"/>
        <v>20897</v>
      </c>
    </row>
    <row r="24" spans="1:9" ht="30.75" customHeight="1">
      <c r="A24" s="34"/>
      <c r="B24" s="66" t="s">
        <v>25</v>
      </c>
      <c r="C24" s="68"/>
      <c r="D24" s="68"/>
      <c r="E24" s="27" t="s">
        <v>24</v>
      </c>
      <c r="F24" s="16" t="s">
        <v>58</v>
      </c>
      <c r="G24" s="17">
        <f>4.32-G25-G26</f>
        <v>4.010000000000001</v>
      </c>
      <c r="H24" s="17">
        <f>4.6-H25-H26</f>
        <v>4.27</v>
      </c>
      <c r="I24" s="22">
        <f t="shared" si="0"/>
        <v>178376</v>
      </c>
    </row>
    <row r="25" spans="1:9" ht="16.5" customHeight="1">
      <c r="A25" s="34"/>
      <c r="B25" s="66" t="s">
        <v>47</v>
      </c>
      <c r="C25" s="66"/>
      <c r="D25" s="66"/>
      <c r="E25" s="28" t="s">
        <v>7</v>
      </c>
      <c r="F25" s="16" t="s">
        <v>58</v>
      </c>
      <c r="G25" s="17">
        <v>0.31</v>
      </c>
      <c r="H25" s="17">
        <v>0.33</v>
      </c>
      <c r="I25" s="22">
        <f t="shared" si="0"/>
        <v>13787</v>
      </c>
    </row>
    <row r="26" spans="1:9" ht="15.75" customHeight="1">
      <c r="A26" s="34"/>
      <c r="B26" s="66" t="s">
        <v>42</v>
      </c>
      <c r="C26" s="66"/>
      <c r="D26" s="66"/>
      <c r="E26" s="28" t="s">
        <v>7</v>
      </c>
      <c r="F26" s="16" t="s">
        <v>58</v>
      </c>
      <c r="G26" s="48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68" t="s">
        <v>59</v>
      </c>
      <c r="C27" s="68"/>
      <c r="D27" s="68"/>
      <c r="E27" s="27" t="s">
        <v>24</v>
      </c>
      <c r="F27" s="16" t="s">
        <v>58</v>
      </c>
      <c r="G27" s="17">
        <v>1.12</v>
      </c>
      <c r="H27" s="17">
        <v>1.19</v>
      </c>
      <c r="I27" s="22">
        <f t="shared" si="0"/>
        <v>49764</v>
      </c>
    </row>
    <row r="28" spans="1:9" ht="15.75" hidden="1">
      <c r="A28" s="34"/>
      <c r="B28" s="69" t="s">
        <v>43</v>
      </c>
      <c r="C28" s="70"/>
      <c r="D28" s="71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9" t="s">
        <v>44</v>
      </c>
      <c r="C29" s="70"/>
      <c r="D29" s="71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72" t="s">
        <v>21</v>
      </c>
      <c r="C30" s="73"/>
      <c r="D30" s="74"/>
      <c r="E30" s="6"/>
      <c r="F30" s="16"/>
      <c r="G30" s="8">
        <f>SUM(G15:G29)</f>
        <v>9.79</v>
      </c>
      <c r="H30" s="8">
        <f>SUM(H15:H29)</f>
        <v>10.43</v>
      </c>
      <c r="I30" s="22">
        <f t="shared" si="0"/>
        <v>435599</v>
      </c>
    </row>
    <row r="31" spans="1:9" ht="16.5" customHeight="1">
      <c r="A31" s="20" t="s">
        <v>36</v>
      </c>
      <c r="B31" s="75" t="s">
        <v>60</v>
      </c>
      <c r="C31" s="76"/>
      <c r="D31" s="76"/>
      <c r="E31" s="49" t="s">
        <v>61</v>
      </c>
      <c r="F31" s="50" t="s">
        <v>58</v>
      </c>
      <c r="G31" s="10">
        <v>1.12</v>
      </c>
      <c r="H31" s="10">
        <v>1.19</v>
      </c>
      <c r="I31" s="22">
        <f t="shared" si="0"/>
        <v>49764</v>
      </c>
    </row>
    <row r="32" spans="1:9" ht="15.75">
      <c r="A32" s="20" t="s">
        <v>37</v>
      </c>
      <c r="B32" s="79" t="s">
        <v>48</v>
      </c>
      <c r="C32" s="80"/>
      <c r="D32" s="81"/>
      <c r="E32" s="7"/>
      <c r="F32" s="51"/>
      <c r="G32" s="8">
        <f>SUM(G30:G31)</f>
        <v>10.91</v>
      </c>
      <c r="H32" s="8">
        <f>SUM(H30:H31)</f>
        <v>11.62</v>
      </c>
      <c r="I32" s="22">
        <f t="shared" si="0"/>
        <v>485364</v>
      </c>
    </row>
    <row r="33" spans="1:9" ht="17.25" customHeight="1" thickBot="1">
      <c r="A33" s="35">
        <v>3</v>
      </c>
      <c r="B33" s="82" t="s">
        <v>49</v>
      </c>
      <c r="C33" s="83"/>
      <c r="D33" s="84"/>
      <c r="E33" s="25" t="s">
        <v>62</v>
      </c>
      <c r="F33" s="36" t="s">
        <v>58</v>
      </c>
      <c r="G33" s="52">
        <v>0.8</v>
      </c>
      <c r="H33" s="25">
        <v>0.85</v>
      </c>
      <c r="I33" s="53">
        <f t="shared" si="0"/>
        <v>35546</v>
      </c>
    </row>
    <row r="34" spans="1:6" ht="42" customHeight="1" hidden="1">
      <c r="A34" s="85" t="s">
        <v>63</v>
      </c>
      <c r="B34" s="85"/>
      <c r="C34" s="85"/>
      <c r="D34" s="85"/>
      <c r="E34" s="85"/>
      <c r="F34" s="38"/>
    </row>
    <row r="35" spans="1:6" ht="15.75" customHeight="1">
      <c r="A35" s="37"/>
      <c r="B35" s="86"/>
      <c r="C35" s="86"/>
      <c r="D35" s="86"/>
      <c r="E35" s="86"/>
      <c r="F35" s="38"/>
    </row>
    <row r="37" spans="2:10" ht="15.75">
      <c r="B37" s="13" t="s">
        <v>64</v>
      </c>
      <c r="E37" s="77" t="s">
        <v>65</v>
      </c>
      <c r="F37" s="77"/>
      <c r="G37" s="77"/>
      <c r="H37" s="77"/>
      <c r="I37" s="78"/>
      <c r="J37" s="78"/>
    </row>
  </sheetData>
  <sheetProtection/>
  <mergeCells count="30">
    <mergeCell ref="E37:H37"/>
    <mergeCell ref="I37:J37"/>
    <mergeCell ref="B32:D32"/>
    <mergeCell ref="B33:D33"/>
    <mergeCell ref="A34:E34"/>
    <mergeCell ref="B35:E35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2012-03-07T04:11:01Z</cp:lastPrinted>
  <dcterms:created xsi:type="dcterms:W3CDTF">2009-08-26T03:25:10Z</dcterms:created>
  <dcterms:modified xsi:type="dcterms:W3CDTF">2013-11-18T14:33:21Z</dcterms:modified>
  <cp:category/>
  <cp:version/>
  <cp:contentType/>
  <cp:contentStatus/>
</cp:coreProperties>
</file>